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Plan1" sheetId="1" r:id="rId4"/>
  </sheets>
  <definedNames/>
  <calcPr/>
  <extLst>
    <ext uri="GoogleSheetsCustomDataVersion1">
      <go:sheetsCustomData xmlns:go="http://customooxmlschemas.google.com/" r:id="rId5" roundtripDataSignature="AMtx7mjhBbCRbOgmQ89t8o17RHGQJSNzEA=="/>
    </ext>
  </extLst>
</workbook>
</file>

<file path=xl/sharedStrings.xml><?xml version="1.0" encoding="utf-8"?>
<sst xmlns="http://schemas.openxmlformats.org/spreadsheetml/2006/main" count="41" uniqueCount="23">
  <si>
    <t>Empresa</t>
  </si>
  <si>
    <t>Documentação</t>
  </si>
  <si>
    <t>Experiência Produção</t>
  </si>
  <si>
    <t>Pontuação</t>
  </si>
  <si>
    <t>Menor Valor Apresentado</t>
  </si>
  <si>
    <t>Experiência com produção audiovisual em campanha de veiculação nacional. Não serão aceitas peças de mero apelo local.</t>
  </si>
  <si>
    <t xml:space="preserve">Experiência com produção de peça audiovisual para campanha de veiculação nacional com presença de atores representando personagens em situações fictícias de forma a atestar a capacidade de direção e de seleção de "casting" qualificado.        </t>
  </si>
  <si>
    <t>Experiência em produção, edição e tratamento de fotografias publicitárias, com evidência de execução da captação das imagens em ambiente com luminosidade controlada (estúdio ou externa), para campanha de veiculação nacional no formato impresso.</t>
  </si>
  <si>
    <t>Certidão de Débitos - RFB</t>
  </si>
  <si>
    <t>Certidão Negativa Trabalhista</t>
  </si>
  <si>
    <t>Atestados Válidos</t>
  </si>
  <si>
    <t>Proposta de Preço</t>
  </si>
  <si>
    <t>NTe - Nota Avaliação Técnica</t>
  </si>
  <si>
    <t>Npe - Nota Avaliação de Preço</t>
  </si>
  <si>
    <t>NFe - Nota Final</t>
  </si>
  <si>
    <t>FILMES MAIS LTDA</t>
  </si>
  <si>
    <t>ok</t>
  </si>
  <si>
    <t>NOVA BIRUTA</t>
  </si>
  <si>
    <t>BLACKLOTUS</t>
  </si>
  <si>
    <t>CA VA ART</t>
  </si>
  <si>
    <t>-</t>
  </si>
  <si>
    <t xml:space="preserve">FABRIKA </t>
  </si>
  <si>
    <t>LUNERA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</si>
</sst>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_-&quot;R$&quot;\ * #,##0.00_-;\-&quot;R$&quot;\ * #,##0.00_-;_-&quot;R$&quot;\ * &quot;-&quot;??_-;_-@"/>
  </numFmts>
  <fonts count="10">
    <font>
      <sz val="11.0"/>
      <color theme="1"/>
      <name val="Arial"/>
      <scheme val="minor"/>
    </font>
    <font>
      <b/>
      <sz val="11.0"/>
      <color theme="1"/>
      <name val="Calibri"/>
    </font>
    <font/>
    <font>
      <sz val="11.0"/>
      <color theme="1"/>
      <name val="Calibri"/>
    </font>
    <font>
      <sz val="11.0"/>
      <color rgb="FF4F6128"/>
      <name val="Calibri"/>
    </font>
    <font>
      <sz val="11.0"/>
      <color rgb="FF000000"/>
      <name val="Calibri"/>
    </font>
    <font>
      <b/>
      <sz val="11.0"/>
      <color rgb="FF274E13"/>
      <name val="Calibri"/>
    </font>
    <font>
      <color theme="1"/>
      <name val="Calibri"/>
    </font>
    <font>
      <sz val="11.0"/>
      <color rgb="FF632423"/>
      <name val="Calibri"/>
    </font>
    <font>
      <strike/>
      <sz val="11.0"/>
      <color rgb="FF000000"/>
      <name val="Calibri"/>
    </font>
  </fonts>
  <fills count="7">
    <fill>
      <patternFill patternType="none"/>
    </fill>
    <fill>
      <patternFill patternType="lightGray"/>
    </fill>
    <fill>
      <patternFill patternType="solid">
        <fgColor rgb="FFC4BD97"/>
        <bgColor rgb="FFC4BD97"/>
      </patternFill>
    </fill>
    <fill>
      <patternFill patternType="solid">
        <fgColor rgb="FFFFFFFF"/>
        <bgColor rgb="FFFFFFFF"/>
      </patternFill>
    </fill>
    <fill>
      <patternFill patternType="solid">
        <fgColor rgb="FFD6E3BC"/>
        <bgColor rgb="FFD6E3BC"/>
      </patternFill>
    </fill>
    <fill>
      <patternFill patternType="solid">
        <fgColor rgb="FFE6B8AF"/>
        <bgColor rgb="FFE6B8AF"/>
      </patternFill>
    </fill>
    <fill>
      <patternFill patternType="solid">
        <fgColor rgb="FFD99594"/>
        <bgColor rgb="FFD99594"/>
      </patternFill>
    </fill>
  </fills>
  <borders count="8">
    <border/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bottom style="thin">
        <color rgb="FF000000"/>
      </bottom>
    </border>
  </borders>
  <cellStyleXfs count="1">
    <xf borderId="0" fillId="0" fontId="0" numFmtId="0" applyAlignment="1" applyFont="1"/>
  </cellStyleXfs>
  <cellXfs count="28">
    <xf borderId="0" fillId="0" fontId="0" numFmtId="0" xfId="0" applyAlignment="1" applyFont="1">
      <alignment readingOrder="0" shrinkToFit="0" vertical="bottom" wrapText="0"/>
    </xf>
    <xf borderId="1" fillId="2" fontId="1" numFmtId="0" xfId="0" applyAlignment="1" applyBorder="1" applyFill="1" applyFont="1">
      <alignment horizontal="center" shrinkToFit="0" vertical="center" wrapText="1"/>
    </xf>
    <xf borderId="2" fillId="2" fontId="1" numFmtId="0" xfId="0" applyAlignment="1" applyBorder="1" applyFont="1">
      <alignment horizontal="center" shrinkToFit="0" vertical="center" wrapText="1"/>
    </xf>
    <xf borderId="3" fillId="0" fontId="2" numFmtId="0" xfId="0" applyBorder="1" applyFont="1"/>
    <xf borderId="4" fillId="0" fontId="2" numFmtId="0" xfId="0" applyBorder="1" applyFont="1"/>
    <xf borderId="5" fillId="2" fontId="1" numFmtId="0" xfId="0" applyAlignment="1" applyBorder="1" applyFont="1">
      <alignment horizontal="center" shrinkToFit="0" wrapText="1"/>
    </xf>
    <xf borderId="6" fillId="0" fontId="2" numFmtId="0" xfId="0" applyBorder="1" applyFont="1"/>
    <xf borderId="5" fillId="2" fontId="1" numFmtId="0" xfId="0" applyAlignment="1" applyBorder="1" applyFont="1">
      <alignment horizontal="center" shrinkToFit="0" vertical="center" wrapText="1"/>
    </xf>
    <xf borderId="7" fillId="0" fontId="2" numFmtId="0" xfId="0" applyBorder="1" applyFont="1"/>
    <xf borderId="5" fillId="0" fontId="1" numFmtId="0" xfId="0" applyAlignment="1" applyBorder="1" applyFont="1">
      <alignment horizontal="center" shrinkToFit="0" vertical="center" wrapText="1"/>
    </xf>
    <xf borderId="0" fillId="3" fontId="3" numFmtId="164" xfId="0" applyAlignment="1" applyFill="1" applyFont="1" applyNumberFormat="1">
      <alignment horizontal="center" shrinkToFit="0" wrapText="1"/>
    </xf>
    <xf borderId="0" fillId="3" fontId="3" numFmtId="0" xfId="0" applyAlignment="1" applyFont="1">
      <alignment shrinkToFit="0" wrapText="1"/>
    </xf>
    <xf borderId="5" fillId="3" fontId="3" numFmtId="0" xfId="0" applyAlignment="1" applyBorder="1" applyFont="1">
      <alignment horizontal="center" shrinkToFit="0" wrapText="1"/>
    </xf>
    <xf borderId="5" fillId="4" fontId="4" numFmtId="0" xfId="0" applyAlignment="1" applyBorder="1" applyFill="1" applyFont="1">
      <alignment horizontal="center" shrinkToFit="0" wrapText="1"/>
    </xf>
    <xf borderId="5" fillId="3" fontId="3" numFmtId="0" xfId="0" applyAlignment="1" applyBorder="1" applyFont="1">
      <alignment horizontal="center" readingOrder="0" shrinkToFit="0" wrapText="1"/>
    </xf>
    <xf borderId="5" fillId="5" fontId="3" numFmtId="0" xfId="0" applyAlignment="1" applyBorder="1" applyFill="1" applyFont="1">
      <alignment horizontal="center" shrinkToFit="0" vertical="center" wrapText="1"/>
    </xf>
    <xf borderId="5" fillId="0" fontId="5" numFmtId="2" xfId="0" applyAlignment="1" applyBorder="1" applyFont="1" applyNumberFormat="1">
      <alignment horizontal="center" shrinkToFit="0" vertical="center" wrapText="1"/>
    </xf>
    <xf borderId="5" fillId="4" fontId="6" numFmtId="2" xfId="0" applyAlignment="1" applyBorder="1" applyFont="1" applyNumberFormat="1">
      <alignment horizontal="center" shrinkToFit="0" vertical="center" wrapText="1"/>
    </xf>
    <xf borderId="5" fillId="3" fontId="3" numFmtId="0" xfId="0" applyAlignment="1" applyBorder="1" applyFont="1">
      <alignment shrinkToFit="0" wrapText="1"/>
    </xf>
    <xf borderId="5" fillId="3" fontId="3" numFmtId="164" xfId="0" applyAlignment="1" applyBorder="1" applyFont="1" applyNumberFormat="1">
      <alignment horizontal="center" shrinkToFit="0" wrapText="1"/>
    </xf>
    <xf borderId="5" fillId="0" fontId="3" numFmtId="0" xfId="0" applyAlignment="1" applyBorder="1" applyFont="1">
      <alignment horizontal="center" shrinkToFit="0" vertical="center" wrapText="1"/>
    </xf>
    <xf borderId="5" fillId="3" fontId="3" numFmtId="0" xfId="0" applyAlignment="1" applyBorder="1" applyFont="1">
      <alignment vertical="bottom"/>
    </xf>
    <xf borderId="0" fillId="0" fontId="7" numFmtId="0" xfId="0" applyFont="1"/>
    <xf borderId="5" fillId="5" fontId="3" numFmtId="0" xfId="0" applyAlignment="1" applyBorder="1" applyFont="1">
      <alignment shrinkToFit="0" wrapText="1"/>
    </xf>
    <xf borderId="5" fillId="5" fontId="3" numFmtId="0" xfId="0" applyAlignment="1" applyBorder="1" applyFont="1">
      <alignment horizontal="center" shrinkToFit="0" wrapText="1"/>
    </xf>
    <xf borderId="5" fillId="6" fontId="8" numFmtId="0" xfId="0" applyAlignment="1" applyBorder="1" applyFill="1" applyFont="1">
      <alignment horizontal="center" shrinkToFit="0" wrapText="1"/>
    </xf>
    <xf borderId="5" fillId="5" fontId="3" numFmtId="164" xfId="0" applyAlignment="1" applyBorder="1" applyFont="1" applyNumberFormat="1">
      <alignment horizontal="center" shrinkToFit="0" wrapText="1"/>
    </xf>
    <xf borderId="5" fillId="5" fontId="9" numFmtId="2" xfId="0" applyAlignment="1" applyBorder="1" applyFont="1" applyNumberFormat="1">
      <alignment horizontal="center" shrinkToFit="0" vertical="center" wrapText="1"/>
    </xf>
  </cellXfs>
  <cellStyles count="1">
    <cellStyle xfId="0" name="Normal" builtinId="0"/>
  </cellStyles>
  <dxfs count="4">
    <dxf>
      <font>
        <color rgb="FF4F6128"/>
      </font>
      <fill>
        <patternFill patternType="solid">
          <fgColor rgb="FFD6E3BC"/>
          <bgColor rgb="FFD6E3BC"/>
        </patternFill>
      </fill>
      <border/>
    </dxf>
    <dxf>
      <font>
        <strike/>
        <color rgb="FFFFFFFF"/>
      </font>
      <fill>
        <patternFill patternType="solid">
          <fgColor rgb="FFC0504D"/>
          <bgColor rgb="FFC0504D"/>
        </patternFill>
      </fill>
      <border/>
    </dxf>
    <dxf>
      <font>
        <color rgb="FF632423"/>
      </font>
      <fill>
        <patternFill patternType="solid">
          <fgColor rgb="FFD99594"/>
          <bgColor rgb="FFD99594"/>
        </patternFill>
      </fill>
      <border/>
    </dxf>
    <dxf>
      <font>
        <strike/>
        <color theme="0"/>
      </font>
      <fill>
        <patternFill patternType="solid">
          <fgColor theme="5"/>
          <bgColor theme="5"/>
        </patternFill>
      </fill>
      <border/>
    </dxf>
  </dxfs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0"/>
  <cols>
    <col customWidth="1" min="1" max="1" width="16.88"/>
    <col customWidth="1" min="2" max="3" width="9.63"/>
    <col customWidth="1" min="4" max="4" width="11.25"/>
    <col customWidth="1" min="5" max="5" width="10.13"/>
    <col customWidth="1" min="6" max="6" width="11.0"/>
    <col customWidth="1" min="7" max="7" width="11.75"/>
    <col customWidth="1" min="8" max="8" width="14.13"/>
    <col customWidth="1" min="9" max="9" width="16.38"/>
    <col customWidth="1" min="10" max="10" width="19.25"/>
    <col customWidth="1" min="11" max="11" width="9.38"/>
    <col customWidth="1" min="12" max="12" width="9.13"/>
    <col customWidth="1" min="13" max="13" width="9.25"/>
    <col customWidth="1" min="14" max="14" width="15.63"/>
  </cols>
  <sheetData>
    <row r="1" ht="30.0" customHeight="1">
      <c r="A1" s="1" t="s">
        <v>0</v>
      </c>
      <c r="B1" s="2" t="s">
        <v>1</v>
      </c>
      <c r="C1" s="3"/>
      <c r="D1" s="2" t="s">
        <v>2</v>
      </c>
      <c r="E1" s="3"/>
      <c r="F1" s="3"/>
      <c r="G1" s="3"/>
      <c r="H1" s="3"/>
      <c r="I1" s="3"/>
      <c r="J1" s="2" t="s">
        <v>3</v>
      </c>
      <c r="K1" s="3"/>
      <c r="L1" s="3"/>
      <c r="M1" s="4"/>
      <c r="N1" s="5" t="s">
        <v>4</v>
      </c>
    </row>
    <row r="2" ht="144.75" customHeight="1">
      <c r="A2" s="6"/>
      <c r="B2" s="2"/>
      <c r="C2" s="3"/>
      <c r="D2" s="2" t="s">
        <v>5</v>
      </c>
      <c r="E2" s="4"/>
      <c r="F2" s="2" t="s">
        <v>6</v>
      </c>
      <c r="G2" s="4"/>
      <c r="H2" s="2" t="s">
        <v>7</v>
      </c>
      <c r="I2" s="4"/>
      <c r="J2" s="7"/>
      <c r="K2" s="7"/>
      <c r="L2" s="7"/>
      <c r="M2" s="7"/>
      <c r="N2" s="5"/>
    </row>
    <row r="3">
      <c r="A3" s="8"/>
      <c r="B3" s="9" t="s">
        <v>8</v>
      </c>
      <c r="C3" s="9" t="s">
        <v>9</v>
      </c>
      <c r="D3" s="9" t="s">
        <v>10</v>
      </c>
      <c r="E3" s="9" t="s">
        <v>3</v>
      </c>
      <c r="F3" s="9" t="s">
        <v>10</v>
      </c>
      <c r="G3" s="9" t="s">
        <v>3</v>
      </c>
      <c r="H3" s="9" t="s">
        <v>10</v>
      </c>
      <c r="I3" s="9" t="s">
        <v>3</v>
      </c>
      <c r="J3" s="9" t="s">
        <v>11</v>
      </c>
      <c r="K3" s="9" t="s">
        <v>12</v>
      </c>
      <c r="L3" s="9" t="s">
        <v>13</v>
      </c>
      <c r="M3" s="9" t="s">
        <v>14</v>
      </c>
      <c r="N3" s="10">
        <v>310905.0</v>
      </c>
    </row>
    <row r="4">
      <c r="A4" s="11" t="s">
        <v>15</v>
      </c>
      <c r="B4" s="12" t="s">
        <v>16</v>
      </c>
      <c r="C4" s="12" t="s">
        <v>16</v>
      </c>
      <c r="D4" s="12">
        <v>5.0</v>
      </c>
      <c r="E4" s="13">
        <f>D4*15</f>
        <v>75</v>
      </c>
      <c r="F4" s="12">
        <v>5.0</v>
      </c>
      <c r="G4" s="13">
        <f t="shared" ref="G4:G5" si="1">F4*20</f>
        <v>100</v>
      </c>
      <c r="H4" s="14">
        <v>5.0</v>
      </c>
      <c r="I4" s="13">
        <f>H4*10</f>
        <v>50</v>
      </c>
      <c r="J4" s="10">
        <v>310905.0</v>
      </c>
      <c r="K4" s="15">
        <f t="shared" ref="K4:K6" si="2">SUM(I4,G4,E4)</f>
        <v>225</v>
      </c>
      <c r="L4" s="16">
        <f t="shared" ref="L4:L6" si="3">($N$3/J4)*100</f>
        <v>100</v>
      </c>
      <c r="M4" s="17">
        <f t="shared" ref="M4:M6" si="4">(K4*0.6)+(L4*2.45*0.4)</f>
        <v>233</v>
      </c>
    </row>
    <row r="5">
      <c r="A5" s="18" t="s">
        <v>17</v>
      </c>
      <c r="B5" s="12" t="s">
        <v>16</v>
      </c>
      <c r="C5" s="12" t="s">
        <v>16</v>
      </c>
      <c r="D5" s="12">
        <v>7.0</v>
      </c>
      <c r="E5" s="13">
        <v>75.0</v>
      </c>
      <c r="F5" s="12">
        <v>6.0</v>
      </c>
      <c r="G5" s="13">
        <f t="shared" si="1"/>
        <v>120</v>
      </c>
      <c r="H5" s="12">
        <v>6.0</v>
      </c>
      <c r="I5" s="13">
        <v>50.0</v>
      </c>
      <c r="J5" s="19">
        <v>494000.0</v>
      </c>
      <c r="K5" s="20">
        <f t="shared" si="2"/>
        <v>245</v>
      </c>
      <c r="L5" s="16">
        <f t="shared" si="3"/>
        <v>62.93623482</v>
      </c>
      <c r="M5" s="17">
        <f t="shared" si="4"/>
        <v>208.6775101</v>
      </c>
    </row>
    <row r="6">
      <c r="A6" s="21" t="s">
        <v>18</v>
      </c>
      <c r="B6" s="12" t="s">
        <v>16</v>
      </c>
      <c r="C6" s="12" t="s">
        <v>16</v>
      </c>
      <c r="D6" s="12">
        <v>7.0</v>
      </c>
      <c r="E6" s="13">
        <v>75.0</v>
      </c>
      <c r="F6" s="12">
        <v>7.0</v>
      </c>
      <c r="G6" s="13">
        <v>120.0</v>
      </c>
      <c r="H6" s="12">
        <v>5.0</v>
      </c>
      <c r="I6" s="13">
        <v>50.0</v>
      </c>
      <c r="J6" s="19">
        <v>350000.0</v>
      </c>
      <c r="K6" s="20">
        <f t="shared" si="2"/>
        <v>245</v>
      </c>
      <c r="L6" s="16">
        <f t="shared" si="3"/>
        <v>88.83</v>
      </c>
      <c r="M6" s="17">
        <f t="shared" si="4"/>
        <v>234.0534</v>
      </c>
      <c r="N6" s="22"/>
    </row>
    <row r="7">
      <c r="A7" s="23" t="s">
        <v>19</v>
      </c>
      <c r="B7" s="24" t="s">
        <v>16</v>
      </c>
      <c r="C7" s="24" t="s">
        <v>16</v>
      </c>
      <c r="D7" s="24">
        <v>1.0</v>
      </c>
      <c r="E7" s="25">
        <f>D7*15</f>
        <v>15</v>
      </c>
      <c r="F7" s="24">
        <v>3.0</v>
      </c>
      <c r="G7" s="25">
        <f>F7*20</f>
        <v>60</v>
      </c>
      <c r="H7" s="24">
        <v>8.0</v>
      </c>
      <c r="I7" s="13">
        <v>50.0</v>
      </c>
      <c r="J7" s="26">
        <v>865000.0</v>
      </c>
      <c r="K7" s="27" t="s">
        <v>20</v>
      </c>
      <c r="L7" s="27" t="s">
        <v>20</v>
      </c>
      <c r="M7" s="27" t="s">
        <v>20</v>
      </c>
    </row>
    <row r="8">
      <c r="A8" s="21" t="s">
        <v>21</v>
      </c>
      <c r="B8" s="12" t="s">
        <v>16</v>
      </c>
      <c r="C8" s="12" t="s">
        <v>16</v>
      </c>
      <c r="D8" s="12">
        <v>8.0</v>
      </c>
      <c r="E8" s="13">
        <v>75.0</v>
      </c>
      <c r="F8" s="12">
        <v>7.0</v>
      </c>
      <c r="G8" s="13">
        <v>120.0</v>
      </c>
      <c r="H8" s="12">
        <v>5.0</v>
      </c>
      <c r="I8" s="13">
        <v>50.0</v>
      </c>
      <c r="J8" s="19">
        <v>399870.0</v>
      </c>
      <c r="K8" s="15">
        <f t="shared" ref="K8:K9" si="5">SUM(I8,G8,E8)</f>
        <v>245</v>
      </c>
      <c r="L8" s="16">
        <f t="shared" ref="L8:L9" si="6">($N$3/J8)*100</f>
        <v>77.75151924</v>
      </c>
      <c r="M8" s="17">
        <f t="shared" ref="M8:M9" si="7">(K8*0.6)+(L8*2.45*0.4)</f>
        <v>223.1964889</v>
      </c>
    </row>
    <row r="9">
      <c r="A9" s="21" t="s">
        <v>22</v>
      </c>
      <c r="B9" s="12" t="s">
        <v>16</v>
      </c>
      <c r="C9" s="12" t="s">
        <v>16</v>
      </c>
      <c r="D9" s="12">
        <v>11.0</v>
      </c>
      <c r="E9" s="13">
        <v>75.0</v>
      </c>
      <c r="F9" s="12">
        <v>10.0</v>
      </c>
      <c r="G9" s="13">
        <v>120.0</v>
      </c>
      <c r="H9" s="12">
        <v>10.0</v>
      </c>
      <c r="I9" s="13">
        <v>50.0</v>
      </c>
      <c r="J9" s="19">
        <v>494000.0</v>
      </c>
      <c r="K9" s="20">
        <f t="shared" si="5"/>
        <v>245</v>
      </c>
      <c r="L9" s="16">
        <f t="shared" si="6"/>
        <v>62.93623482</v>
      </c>
      <c r="M9" s="17">
        <f t="shared" si="7"/>
        <v>208.6775101</v>
      </c>
    </row>
    <row r="11" ht="15.75" customHeight="1"/>
    <row r="12" ht="15.75" customHeight="1"/>
    <row r="13" ht="15.75" customHeight="1"/>
    <row r="14" ht="15.75" customHeight="1"/>
    <row r="15" ht="15.75" customHeight="1"/>
    <row r="16" ht="15.75" customHeight="1"/>
    <row r="17" ht="15.75" customHeight="1"/>
    <row r="18" ht="15.75" customHeight="1"/>
    <row r="19" ht="15.75" customHeight="1"/>
    <row r="20" ht="15.75" customHeight="1"/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</sheetData>
  <mergeCells count="8">
    <mergeCell ref="A1:A3"/>
    <mergeCell ref="B1:C1"/>
    <mergeCell ref="D1:I1"/>
    <mergeCell ref="J1:M1"/>
    <mergeCell ref="B2:C2"/>
    <mergeCell ref="D2:E2"/>
    <mergeCell ref="F2:G2"/>
    <mergeCell ref="H2:I2"/>
  </mergeCells>
  <conditionalFormatting sqref="G4:G9 K4:K6 K8:K9">
    <cfRule type="cellIs" dxfId="0" priority="1" operator="between">
      <formula>80</formula>
      <formula>245</formula>
    </cfRule>
  </conditionalFormatting>
  <conditionalFormatting sqref="G4:G9">
    <cfRule type="cellIs" dxfId="1" priority="2" operator="greaterThan">
      <formula>120</formula>
    </cfRule>
  </conditionalFormatting>
  <conditionalFormatting sqref="G4:G9">
    <cfRule type="cellIs" dxfId="2" priority="3" operator="lessThan">
      <formula>80</formula>
    </cfRule>
  </conditionalFormatting>
  <conditionalFormatting sqref="E4:E9">
    <cfRule type="cellIs" dxfId="0" priority="4" operator="between">
      <formula>45</formula>
      <formula>75</formula>
    </cfRule>
  </conditionalFormatting>
  <conditionalFormatting sqref="E4:E9">
    <cfRule type="cellIs" dxfId="3" priority="5" operator="greaterThan">
      <formula>75</formula>
    </cfRule>
  </conditionalFormatting>
  <conditionalFormatting sqref="E4:E9">
    <cfRule type="cellIs" dxfId="2" priority="6" operator="lessThan">
      <formula>45</formula>
    </cfRule>
  </conditionalFormatting>
  <conditionalFormatting sqref="I4:I9">
    <cfRule type="cellIs" dxfId="0" priority="7" operator="between">
      <formula>30</formula>
      <formula>50</formula>
    </cfRule>
  </conditionalFormatting>
  <conditionalFormatting sqref="I4:I9">
    <cfRule type="cellIs" dxfId="3" priority="8" operator="greaterThan">
      <formula>50</formula>
    </cfRule>
  </conditionalFormatting>
  <conditionalFormatting sqref="I4:I9">
    <cfRule type="cellIs" dxfId="2" priority="9" operator="lessThan">
      <formula>30</formula>
    </cfRule>
  </conditionalFormatting>
  <printOptions/>
  <pageMargins bottom="0.09263547938860582" footer="0.0" header="0.0" left="0.3878143200437676" right="0.11634429601313026" top="0.5430924907971408"/>
  <pageSetup scale="71" orientation="landscape" paperHeight="4.330708661417322in" paperWidth="11.023622047244093in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2020-04-29T15:14:58Z</dcterms:created>
  <dc:creator>florisouz@gmail.com</dc:creator>
</cp:coreProperties>
</file>